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oktet\IPAW\PT_PRYWATNY\PIOTR R\ZAMÓWIENIA - ZAPYTANIA OFERTOWE\IPAW_ZW_4_2021 - MATERIAŁY BIUROWE\do zawieszenia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>Arkusz1!$A$1:$C$11</definedName>
  </definedNames>
  <calcPr calcId="152511"/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12" i="1"/>
  <c r="R11" i="1" l="1"/>
  <c r="R8" i="1" l="1"/>
  <c r="R2" i="1" l="1"/>
  <c r="R51" i="1" s="1"/>
  <c r="R10" i="1" l="1"/>
  <c r="R9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<sst xmlns="http://schemas.openxmlformats.org/spreadsheetml/2006/main" count="168" uniqueCount="122">
  <si>
    <t>lp</t>
  </si>
  <si>
    <t>Nazwa towaru</t>
  </si>
  <si>
    <t>Jednostka miary</t>
  </si>
  <si>
    <t>1.</t>
  </si>
  <si>
    <t>baterie AA alkaiczne manganowe</t>
  </si>
  <si>
    <t>szt.</t>
  </si>
  <si>
    <t>2.</t>
  </si>
  <si>
    <t>baterie AAA alkaiczne manganowe (cienkie paluszki)</t>
  </si>
  <si>
    <t>3.</t>
  </si>
  <si>
    <t>4.</t>
  </si>
  <si>
    <t>Bloczki samoprzylepne 51X38 mm, 100 karteczek w bloczku</t>
  </si>
  <si>
    <t>5.</t>
  </si>
  <si>
    <t>Bloczki samoprzylepne 76X76 mm, 100 karteczek w bloczku</t>
  </si>
  <si>
    <t>6.</t>
  </si>
  <si>
    <t>7.</t>
  </si>
  <si>
    <t>8.</t>
  </si>
  <si>
    <t>Cienkopis czerwony</t>
  </si>
  <si>
    <t>9.</t>
  </si>
  <si>
    <t>10.</t>
  </si>
  <si>
    <t>11.</t>
  </si>
  <si>
    <t>12.</t>
  </si>
  <si>
    <t>13.</t>
  </si>
  <si>
    <t>op.</t>
  </si>
  <si>
    <t xml:space="preserve">Przekładki do segregatora kartonowe 1/3 A4, Grubość 180 g/m2. Rozmiar: 240x105mm (op. 100 szt.)  </t>
  </si>
  <si>
    <t>Spinacze biurowe 25 mm opak. 100 szt.</t>
  </si>
  <si>
    <t>Zszywki 24/6 (op. 1000 szt.)</t>
  </si>
  <si>
    <t>Znaczniki indeksujące samoprzylepne przezroczyste plastikowe 12x45 mm - min. 4 kolory po min. 25 karteczek w każdym</t>
  </si>
  <si>
    <t>Długopis niebieski 0,7 mm</t>
  </si>
  <si>
    <t xml:space="preserve">szt. </t>
  </si>
  <si>
    <t>14.</t>
  </si>
  <si>
    <t>15.</t>
  </si>
  <si>
    <t>16.</t>
  </si>
  <si>
    <t>17.</t>
  </si>
  <si>
    <t>Taśma klejąca 18 mm</t>
  </si>
  <si>
    <t>18.</t>
  </si>
  <si>
    <t>Cienkopis zielony</t>
  </si>
  <si>
    <t xml:space="preserve">Nożyczki </t>
  </si>
  <si>
    <t>19.</t>
  </si>
  <si>
    <t>20.</t>
  </si>
  <si>
    <t>Ołówek drewniany HB mz gumką</t>
  </si>
  <si>
    <t>Chusteczki do monitora (100 sztuk w opakowaniu)</t>
  </si>
  <si>
    <t>Teczka A4 z gumką, kolor: popielata</t>
  </si>
  <si>
    <t>21.</t>
  </si>
  <si>
    <t>22.</t>
  </si>
  <si>
    <t>23.</t>
  </si>
  <si>
    <t>24.</t>
  </si>
  <si>
    <t>25.</t>
  </si>
  <si>
    <t>26.</t>
  </si>
  <si>
    <t>27.</t>
  </si>
  <si>
    <t xml:space="preserve">Skoroszyt foliowy A4 z listwą zawieszkową </t>
  </si>
  <si>
    <t>Korektor w taśmie 5mm x 8m</t>
  </si>
  <si>
    <t>29.</t>
  </si>
  <si>
    <t>31.</t>
  </si>
  <si>
    <t>28.</t>
  </si>
  <si>
    <t>32.</t>
  </si>
  <si>
    <t>33.</t>
  </si>
  <si>
    <t>Klipy biurowe 25mm – op. 12 szt.</t>
  </si>
  <si>
    <t>Kostka papierowa biała nieklejona 85x85x40mm</t>
  </si>
  <si>
    <t>34.</t>
  </si>
  <si>
    <t>Taśma brązowa do pakowania jednostronnie klejąca wym. min. 48x50</t>
  </si>
  <si>
    <t>35.</t>
  </si>
  <si>
    <t>36.</t>
  </si>
  <si>
    <t>Temperówka metalowa pojedyncza</t>
  </si>
  <si>
    <t>37.</t>
  </si>
  <si>
    <t>38.</t>
  </si>
  <si>
    <t>Klej w sztyfcie 36g</t>
  </si>
  <si>
    <t>cienkopis czarny</t>
  </si>
  <si>
    <t>Klipy biurowe 32mm – op. 12 szt.</t>
  </si>
  <si>
    <t>długopis żelowy niebieski</t>
  </si>
  <si>
    <t>cienkopis niebieski (nie granatowy)</t>
  </si>
  <si>
    <t>Wąsy do skoroszytu (nie mniej niż 25 sztuk w opakowaniu, mechanizm skoroszytowy PP, z metalowymi wąsami i specjalnie twardą listwą pokrywającą z polipropylenu. Do szybkiego spięcia i przechowywania dziurkowanych dokumentow. Wielkośc w mm: 150x38. Dziurkowanie w mm: 60/80)</t>
  </si>
  <si>
    <t>RAZEM</t>
  </si>
  <si>
    <t>koperty białe C6  wym. 114 × 162 (op. 500 szt.)</t>
  </si>
  <si>
    <t>koperty białe B5 wym. 176 × 250 (op. 500 szt.)</t>
  </si>
  <si>
    <t>IT</t>
  </si>
  <si>
    <t>DRW</t>
  </si>
  <si>
    <t>DKP</t>
  </si>
  <si>
    <t>DKO</t>
  </si>
  <si>
    <t>OPT</t>
  </si>
  <si>
    <t>DKG</t>
  </si>
  <si>
    <t>DF</t>
  </si>
  <si>
    <t>KADRY</t>
  </si>
  <si>
    <t>DZM</t>
  </si>
  <si>
    <t>DNP</t>
  </si>
  <si>
    <t>Blok biurowy A5 (100 kartek)</t>
  </si>
  <si>
    <t>Dziurkacz metalowy do 20 kartek, z ogranicznikiem formatu</t>
  </si>
  <si>
    <t>39.</t>
  </si>
  <si>
    <t>Zszywacz metalowy do 40 kartek, głębokośc zszywania do 6 cm</t>
  </si>
  <si>
    <t>Marker do płyt CD</t>
  </si>
  <si>
    <t>41.</t>
  </si>
  <si>
    <t>42.</t>
  </si>
  <si>
    <t>43.</t>
  </si>
  <si>
    <t>Marker permanentny czarny (ścięta końcówka)</t>
  </si>
  <si>
    <t>Rysiki do ołówka automatycznego (min. 12 sztu w opakowaniu), 0,5 mm</t>
  </si>
  <si>
    <t>Rysiki do ołówka automatycznego (min. 12 sztu w opakowaniu), 0,7 mm</t>
  </si>
  <si>
    <t>44.</t>
  </si>
  <si>
    <t>45.</t>
  </si>
  <si>
    <t>46.</t>
  </si>
  <si>
    <t>Zakreślacze (jaskrawe) żółte, zielone, pomarańczowe, różowe (po równo z każdego koloru)</t>
  </si>
  <si>
    <t>Cienkopis różowy</t>
  </si>
  <si>
    <t>40.</t>
  </si>
  <si>
    <t>47.</t>
  </si>
  <si>
    <t>Segregator a4/75 mm wykonany z tektury obustronnie pokrytej  folią, wyposażony w  mechanizm dźwigowy z dociskaczem, różne kolory (po równo w rżónych kolorach)</t>
  </si>
  <si>
    <t>Korektor w kształcie pióra, zawierający szybkoschnący płyn korekcyjny</t>
  </si>
  <si>
    <t>Gumka</t>
  </si>
  <si>
    <t>Długopis niebieski jednorazowy, z wyjątkowo lekką, okrągłą, półprzeźroczystą obudową w kolorze tuszu, końcówka z węglika wolframu o średnicy 1mm, pozwala na szerokość linii pisania 0,32mm, długość linii pisania 1100m (wymienione parametry spełnia długopis BIC ROUND STIC lub rónoważny)</t>
  </si>
  <si>
    <t>30.</t>
  </si>
  <si>
    <t>48.</t>
  </si>
  <si>
    <t>49.</t>
  </si>
  <si>
    <t>DYREKTOR</t>
  </si>
  <si>
    <t>Z-CA DYREKTORA</t>
  </si>
  <si>
    <t>ołówek automatyczny 0,5 mm</t>
  </si>
  <si>
    <t xml:space="preserve">papier do drukarki A4 biały minimum 160 g/m2 (opakowanie 500 kartek) </t>
  </si>
  <si>
    <t>koszulki krystaliczne a4 otwierane od góry (op. 100 szt.)</t>
  </si>
  <si>
    <t>kalkulator (min. 12 pozycyjny wyświetlacz, obliczanie marży [MU], pamięć [MRC] [M+] [M-], procenty [%], podwójne zero [00], zaokrąglanie wyników, zmiana znaku [+/-], ustawienia dziesiętne A/0/2/4/6/F, kasowanie ostatniej pozycji, dodatkowe baterie solarne, zasilanie baterią) wymiary: gł. min.: 150 mm, sz. min 150 mm, wys. min. 29 mm. (wyżej wymieniany parametry spełnia np. kalkulator: CITIZEN SDC-868L lub równoważny)</t>
  </si>
  <si>
    <t>DŁUGOPIS na łańcuszku z ciężką bazą z pakami/taśmami samoprzylepnymi do trwałego montowania, wymienne wkłady, kolor wkładu niebieski</t>
  </si>
  <si>
    <t>szuflada/kuweta na biurko plastikowa, przeźroczysta, kolor bezbarwny (wymiar umożliwiający swobodne umieszczenie w kuwecie dokumentów w rozmiarze a4)</t>
  </si>
  <si>
    <t>cena jednostkowa brutto</t>
  </si>
  <si>
    <t>cena łączna brutto</t>
  </si>
  <si>
    <t>cena jednostkowa brutto pozycji jest wypełniana przez Wykonawcę</t>
  </si>
  <si>
    <t xml:space="preserve">data i podpis Wykonawcy: </t>
  </si>
  <si>
    <t xml:space="preserve">załącznik nr 3 do Zapytania ofertowego z dnia 11.02.2021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</si>
</sst>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0&quot; &quot;[$zł-415];[Red]&quot;-&quot;#,##0.00&quot; &quot;[$zł-415]"/>
    <numFmt numFmtId="166" formatCode="#,##0.00\ &quot;zł&quot;"/>
  </numFmts>
  <fonts count="12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1"/>
      <charset val="238"/>
    </font>
    <font>
      <b/>
      <i/>
      <u/>
      <sz val="11"/>
      <color rgb="FF000000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4" fillId="0" borderId="0" applyNumberFormat="0" applyBorder="0" applyProtection="0"/>
    <xf numFmtId="165" fontId="4" fillId="0" borderId="0" applyBorder="0" applyProtection="0"/>
  </cellStyleXfs>
  <cellXfs count="79">
    <xf numFmtId="0" fontId="0" fillId="0" borderId="0" xfId="0"/>
    <xf numFmtId="164" fontId="5" fillId="0" borderId="0" xfId="1" applyFont="1" applyFill="1" applyAlignment="1"/>
    <xf numFmtId="164" fontId="5" fillId="0" borderId="1" xfId="4" applyFont="1" applyFill="1" applyBorder="1" applyAlignment="1">
      <alignment horizontal="center" vertical="center"/>
    </xf>
    <xf numFmtId="164" fontId="5" fillId="0" borderId="1" xfId="1" applyFont="1" applyFill="1" applyBorder="1" applyAlignment="1"/>
    <xf numFmtId="164" fontId="5" fillId="0" borderId="1" xfId="4" applyFont="1" applyFill="1" applyBorder="1" applyAlignment="1"/>
    <xf numFmtId="164" fontId="5" fillId="0" borderId="1" xfId="4" applyFont="1" applyFill="1" applyBorder="1" applyAlignment="1">
      <alignment vertical="center"/>
    </xf>
    <xf numFmtId="164" fontId="5" fillId="0" borderId="1" xfId="4" applyFont="1" applyFill="1" applyBorder="1" applyAlignment="1">
      <alignment vertical="center" wrapText="1"/>
    </xf>
    <xf numFmtId="164" fontId="5" fillId="0" borderId="0" xfId="4" applyFont="1" applyFill="1" applyAlignment="1">
      <alignment vertical="center"/>
    </xf>
    <xf numFmtId="164" fontId="5" fillId="0" borderId="1" xfId="4" applyFont="1" applyFill="1" applyBorder="1" applyAlignment="1">
      <alignment horizontal="left" vertical="center"/>
    </xf>
    <xf numFmtId="0" fontId="0" fillId="0" borderId="0" xfId="0" applyFill="1"/>
    <xf numFmtId="164" fontId="5" fillId="2" borderId="2" xfId="4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5" fillId="2" borderId="2" xfId="4" applyFont="1" applyFill="1" applyBorder="1" applyAlignment="1">
      <alignment vertical="center" wrapText="1"/>
    </xf>
    <xf numFmtId="164" fontId="7" fillId="2" borderId="2" xfId="1" applyFont="1" applyFill="1" applyBorder="1" applyAlignment="1">
      <alignment horizontal="left" vertical="center" wrapText="1"/>
    </xf>
    <xf numFmtId="164" fontId="7" fillId="2" borderId="2" xfId="1" applyFont="1" applyFill="1" applyBorder="1" applyAlignment="1">
      <alignment horizontal="center" vertical="center"/>
    </xf>
    <xf numFmtId="164" fontId="6" fillId="3" borderId="1" xfId="4" applyFont="1" applyFill="1" applyBorder="1" applyAlignment="1">
      <alignment horizontal="center" vertical="center"/>
    </xf>
    <xf numFmtId="164" fontId="6" fillId="3" borderId="1" xfId="4" applyFont="1" applyFill="1" applyBorder="1" applyAlignment="1">
      <alignment horizontal="center" vertical="center" wrapText="1"/>
    </xf>
    <xf numFmtId="164" fontId="5" fillId="2" borderId="4" xfId="4" applyFont="1" applyFill="1" applyBorder="1" applyAlignment="1">
      <alignment vertical="center" wrapText="1"/>
    </xf>
    <xf numFmtId="164" fontId="5" fillId="0" borderId="1" xfId="4" applyFont="1" applyFill="1" applyBorder="1" applyAlignment="1">
      <alignment vertical="center"/>
    </xf>
    <xf numFmtId="164" fontId="5" fillId="0" borderId="3" xfId="4" applyFont="1" applyFill="1" applyBorder="1" applyAlignment="1">
      <alignment vertical="center"/>
    </xf>
    <xf numFmtId="164" fontId="5" fillId="0" borderId="2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/>
    </xf>
    <xf numFmtId="164" fontId="8" fillId="0" borderId="2" xfId="4" applyFont="1" applyFill="1" applyBorder="1"/>
    <xf numFmtId="164" fontId="8" fillId="0" borderId="2" xfId="4" applyFont="1" applyFill="1" applyBorder="1" applyAlignment="1">
      <alignment horizontal="center" vertical="center"/>
    </xf>
    <xf numFmtId="164" fontId="8" fillId="0" borderId="2" xfId="4" applyFont="1" applyFill="1" applyBorder="1" applyAlignment="1">
      <alignment vertical="center"/>
    </xf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164" fontId="5" fillId="0" borderId="2" xfId="1" applyFont="1" applyFill="1" applyBorder="1" applyAlignment="1">
      <alignment horizontal="left" vertical="center"/>
    </xf>
    <xf numFmtId="164" fontId="8" fillId="0" borderId="2" xfId="4" applyFont="1" applyFill="1" applyBorder="1" applyAlignment="1">
      <alignment horizontal="left" vertical="center" wrapText="1"/>
    </xf>
    <xf numFmtId="164" fontId="5" fillId="0" borderId="2" xfId="1" applyFont="1" applyFill="1" applyBorder="1" applyAlignment="1">
      <alignment horizontal="left"/>
    </xf>
    <xf numFmtId="164" fontId="6" fillId="3" borderId="0" xfId="1" applyFont="1" applyFill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164" fontId="6" fillId="3" borderId="6" xfId="4" applyFont="1" applyFill="1" applyBorder="1" applyAlignment="1">
      <alignment horizontal="center" vertical="center" wrapText="1"/>
    </xf>
    <xf numFmtId="0" fontId="9" fillId="0" borderId="2" xfId="0" applyFont="1" applyBorder="1"/>
    <xf numFmtId="164" fontId="5" fillId="2" borderId="5" xfId="4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8" fillId="0" borderId="5" xfId="4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64" fontId="5" fillId="0" borderId="7" xfId="4" applyFont="1" applyFill="1" applyBorder="1" applyAlignment="1">
      <alignment horizontal="center" vertical="center"/>
    </xf>
    <xf numFmtId="164" fontId="5" fillId="0" borderId="7" xfId="1" applyFont="1" applyFill="1" applyBorder="1" applyAlignment="1">
      <alignment horizontal="center" vertical="center"/>
    </xf>
    <xf numFmtId="164" fontId="5" fillId="0" borderId="2" xfId="4" applyFont="1" applyFill="1" applyBorder="1" applyAlignment="1">
      <alignment horizontal="center" vertical="center"/>
    </xf>
    <xf numFmtId="164" fontId="6" fillId="3" borderId="7" xfId="4" applyFont="1" applyFill="1" applyBorder="1" applyAlignment="1">
      <alignment horizontal="center" vertical="center" wrapText="1"/>
    </xf>
    <xf numFmtId="164" fontId="6" fillId="4" borderId="2" xfId="4" applyFont="1" applyFill="1" applyBorder="1" applyAlignment="1">
      <alignment horizontal="center" vertical="center" wrapText="1"/>
    </xf>
    <xf numFmtId="164" fontId="11" fillId="0" borderId="2" xfId="4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wrapText="1"/>
    </xf>
    <xf numFmtId="164" fontId="5" fillId="0" borderId="2" xfId="1" applyFont="1" applyFill="1" applyBorder="1" applyAlignment="1">
      <alignment wrapText="1"/>
    </xf>
    <xf numFmtId="164" fontId="5" fillId="0" borderId="0" xfId="4" applyFont="1" applyFill="1" applyBorder="1" applyAlignment="1">
      <alignment horizontal="center" vertical="center"/>
    </xf>
    <xf numFmtId="164" fontId="5" fillId="2" borderId="8" xfId="4" applyFont="1" applyFill="1" applyBorder="1" applyAlignment="1">
      <alignment vertical="center"/>
    </xf>
    <xf numFmtId="164" fontId="5" fillId="2" borderId="2" xfId="4" applyFont="1" applyFill="1" applyBorder="1" applyAlignment="1">
      <alignment vertical="center"/>
    </xf>
    <xf numFmtId="164" fontId="5" fillId="0" borderId="5" xfId="4" applyFont="1" applyFill="1" applyBorder="1" applyAlignment="1">
      <alignment horizontal="center" vertical="center"/>
    </xf>
    <xf numFmtId="164" fontId="11" fillId="0" borderId="5" xfId="4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164" fontId="10" fillId="0" borderId="2" xfId="4" applyFont="1" applyFill="1" applyBorder="1" applyAlignment="1">
      <alignment horizontal="center" vertical="center"/>
    </xf>
    <xf numFmtId="164" fontId="5" fillId="0" borderId="2" xfId="1" applyFont="1" applyFill="1" applyBorder="1" applyAlignment="1"/>
    <xf numFmtId="164" fontId="5" fillId="2" borderId="2" xfId="1" applyFont="1" applyFill="1" applyBorder="1" applyAlignment="1"/>
    <xf numFmtId="164" fontId="5" fillId="2" borderId="2" xfId="1" applyFont="1" applyFill="1" applyBorder="1" applyAlignment="1">
      <alignment wrapText="1"/>
    </xf>
    <xf numFmtId="164" fontId="5" fillId="2" borderId="2" xfId="1" applyFont="1" applyFill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 vertical="center"/>
    </xf>
    <xf numFmtId="164" fontId="5" fillId="2" borderId="4" xfId="1" applyFont="1" applyFill="1" applyBorder="1" applyAlignment="1">
      <alignment wrapText="1"/>
    </xf>
    <xf numFmtId="164" fontId="5" fillId="0" borderId="4" xfId="1" applyFont="1" applyFill="1" applyBorder="1" applyAlignment="1"/>
    <xf numFmtId="0" fontId="5" fillId="0" borderId="4" xfId="1" applyNumberFormat="1" applyFont="1" applyFill="1" applyBorder="1" applyAlignment="1">
      <alignment horizontal="center" vertical="center"/>
    </xf>
    <xf numFmtId="164" fontId="5" fillId="0" borderId="11" xfId="1" applyFont="1" applyFill="1" applyBorder="1" applyAlignment="1"/>
    <xf numFmtId="164" fontId="5" fillId="0" borderId="13" xfId="1" applyFont="1" applyFill="1" applyBorder="1" applyAlignment="1"/>
    <xf numFmtId="164" fontId="5" fillId="0" borderId="14" xfId="1" applyFont="1" applyFill="1" applyBorder="1" applyAlignment="1"/>
    <xf numFmtId="164" fontId="5" fillId="3" borderId="0" xfId="1" applyFont="1" applyFill="1" applyAlignment="1"/>
    <xf numFmtId="166" fontId="6" fillId="0" borderId="10" xfId="1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horizontal="center" vertical="center"/>
    </xf>
    <xf numFmtId="164" fontId="6" fillId="0" borderId="12" xfId="1" applyFont="1" applyFill="1" applyBorder="1" applyAlignment="1">
      <alignment horizontal="right"/>
    </xf>
    <xf numFmtId="164" fontId="6" fillId="0" borderId="18" xfId="1" applyFont="1" applyFill="1" applyBorder="1" applyAlignment="1">
      <alignment horizontal="right"/>
    </xf>
    <xf numFmtId="164" fontId="6" fillId="0" borderId="9" xfId="1" applyFont="1" applyFill="1" applyBorder="1" applyAlignment="1">
      <alignment horizontal="right" vertical="center" wrapText="1"/>
    </xf>
    <xf numFmtId="164" fontId="6" fillId="0" borderId="15" xfId="1" applyFont="1" applyFill="1" applyBorder="1" applyAlignment="1">
      <alignment horizontal="right" vertical="center" wrapText="1"/>
    </xf>
    <xf numFmtId="164" fontId="5" fillId="0" borderId="16" xfId="1" applyFont="1" applyFill="1" applyBorder="1" applyAlignment="1">
      <alignment horizontal="center"/>
    </xf>
    <xf numFmtId="164" fontId="5" fillId="0" borderId="17" xfId="1" applyFont="1" applyFill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Normalny" xfId="0" builtinId="0" customBuiltin="1"/>
    <cellStyle name="Normalny 2" xfId="4"/>
    <cellStyle name="Result" xfId="5"/>
    <cellStyle name="Result2" xfId="6"/>
  </cellStyles>
  <dxfs count="20">
    <dxf>
      <numFmt numFmtId="166" formatCode="#,##0.00\ &quot;zł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\ &quot;zł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xlnm._FilterDatabase" displayName="__xlnm._FilterDatabase" ref="A1:R11" totalsRowShown="0" headerRowDxfId="19" dataDxfId="18">
  <tableColumns count="18">
    <tableColumn id="1" name="lp" dataDxfId="17"/>
    <tableColumn id="2" name="Nazwa towaru" dataDxfId="16"/>
    <tableColumn id="3" name="Jednostka miary" dataDxfId="15"/>
    <tableColumn id="4" name="DYREKTOR" dataDxfId="14" dataCellStyle="Normalny 2"/>
    <tableColumn id="5" name="Z-CA DYREKTORA" dataDxfId="13" dataCellStyle="Normalny 2"/>
    <tableColumn id="10" name="IT" dataDxfId="12" dataCellStyle="Normalny 2"/>
    <tableColumn id="11" name="DRW" dataDxfId="11" dataCellStyle="Normalny 2"/>
    <tableColumn id="12" name="DKP" dataDxfId="10" dataCellStyle="Normalny 2"/>
    <tableColumn id="14" name="DKO" dataDxfId="9" dataCellStyle="Normalny 2"/>
    <tableColumn id="15" name="OPT" dataDxfId="8" dataCellStyle="Normalny 2"/>
    <tableColumn id="16" name="DKG" dataDxfId="7" dataCellStyle="Normalny 2"/>
    <tableColumn id="17" name="DF" dataDxfId="6" dataCellStyle="Normalny 2"/>
    <tableColumn id="18" name="KADRY" dataDxfId="5" dataCellStyle="Normalny 2"/>
    <tableColumn id="19" name="DZM" dataDxfId="4" dataCellStyle="Normalny 2"/>
    <tableColumn id="20" name="DNP" dataDxfId="3" dataCellStyle="Normalny 2"/>
    <tableColumn id="13" name="RAZEM" dataDxfId="2" dataCellStyle="Normalny 2"/>
    <tableColumn id="6" name="cena jednostkowa brutto" dataDxfId="1"/>
    <tableColumn id="7" name="cena łączna brut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P54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U60" sqref="U60"/>
    </sheetView>
  </sheetViews>
  <sheetFormatPr defaultRowHeight="18.75"/>
  <cols>
    <col min="1" max="1" width="5.625" style="1" customWidth="1"/>
    <col min="2" max="2" width="87.25" style="1" bestFit="1" customWidth="1"/>
    <col min="3" max="3" width="11.625" style="1" customWidth="1"/>
    <col min="4" max="12" width="11.625" style="1" hidden="1" customWidth="1"/>
    <col min="13" max="13" width="13.25" style="1" hidden="1" customWidth="1"/>
    <col min="14" max="14" width="12.125" style="1" hidden="1" customWidth="1"/>
    <col min="15" max="15" width="24.125" style="1" hidden="1" customWidth="1"/>
    <col min="16" max="16" width="18.75" style="1" customWidth="1"/>
    <col min="17" max="17" width="16" style="1" customWidth="1"/>
    <col min="18" max="18" width="27.25" style="1" customWidth="1"/>
    <col min="19" max="1030" width="8.125" style="1" customWidth="1"/>
    <col min="1031" max="1031" width="9" customWidth="1"/>
  </cols>
  <sheetData>
    <row r="1" spans="1:1030" ht="60" customHeight="1">
      <c r="A1" s="15" t="s">
        <v>0</v>
      </c>
      <c r="B1" s="16" t="s">
        <v>1</v>
      </c>
      <c r="C1" s="43" t="s">
        <v>2</v>
      </c>
      <c r="D1" s="44" t="s">
        <v>109</v>
      </c>
      <c r="E1" s="44" t="s">
        <v>110</v>
      </c>
      <c r="F1" s="44" t="s">
        <v>74</v>
      </c>
      <c r="G1" s="44" t="s">
        <v>75</v>
      </c>
      <c r="H1" s="44" t="s">
        <v>76</v>
      </c>
      <c r="I1" s="44" t="s">
        <v>77</v>
      </c>
      <c r="J1" s="44" t="s">
        <v>78</v>
      </c>
      <c r="K1" s="44" t="s">
        <v>79</v>
      </c>
      <c r="L1" s="44" t="s">
        <v>80</v>
      </c>
      <c r="M1" s="44" t="s">
        <v>81</v>
      </c>
      <c r="N1" s="44" t="s">
        <v>82</v>
      </c>
      <c r="O1" s="44" t="s">
        <v>83</v>
      </c>
      <c r="P1" s="31" t="s">
        <v>71</v>
      </c>
      <c r="Q1" s="33" t="s">
        <v>117</v>
      </c>
      <c r="R1" s="33" t="s">
        <v>118</v>
      </c>
      <c r="AMJ1"/>
      <c r="AMK1"/>
      <c r="AML1"/>
      <c r="AMM1"/>
      <c r="AMN1"/>
      <c r="AMO1"/>
      <c r="AMP1"/>
    </row>
    <row r="2" spans="1:1030" ht="17.25" customHeight="1">
      <c r="A2" s="2" t="s">
        <v>3</v>
      </c>
      <c r="B2" s="4" t="s">
        <v>4</v>
      </c>
      <c r="C2" s="40" t="s">
        <v>5</v>
      </c>
      <c r="D2" s="42"/>
      <c r="E2" s="42"/>
      <c r="F2" s="42">
        <v>30</v>
      </c>
      <c r="G2" s="42"/>
      <c r="H2" s="42"/>
      <c r="I2" s="42">
        <v>2</v>
      </c>
      <c r="J2" s="42">
        <v>40</v>
      </c>
      <c r="K2" s="42">
        <v>3</v>
      </c>
      <c r="L2" s="42">
        <v>8</v>
      </c>
      <c r="M2" s="42">
        <v>6</v>
      </c>
      <c r="N2" s="42">
        <v>2</v>
      </c>
      <c r="O2" s="51"/>
      <c r="P2" s="55">
        <v>91</v>
      </c>
      <c r="Q2" s="71"/>
      <c r="R2" s="71">
        <f>__xlnm._FilterDatabase[[#This Row],[cena jednostkowa brutto]]*__xlnm._FilterDatabase[[#This Row],[RAZEM]]</f>
        <v>0</v>
      </c>
      <c r="AMJ2"/>
      <c r="AMK2"/>
      <c r="AML2"/>
      <c r="AMM2"/>
      <c r="AMN2"/>
      <c r="AMO2"/>
      <c r="AMP2"/>
    </row>
    <row r="3" spans="1:1030" ht="16.5" customHeight="1">
      <c r="A3" s="2" t="s">
        <v>6</v>
      </c>
      <c r="B3" s="4" t="s">
        <v>7</v>
      </c>
      <c r="C3" s="40" t="s">
        <v>5</v>
      </c>
      <c r="D3" s="42"/>
      <c r="E3" s="42"/>
      <c r="F3" s="42"/>
      <c r="G3" s="42"/>
      <c r="H3" s="42"/>
      <c r="I3" s="42">
        <v>2</v>
      </c>
      <c r="J3" s="42">
        <v>40</v>
      </c>
      <c r="K3" s="42"/>
      <c r="L3" s="42"/>
      <c r="M3" s="42"/>
      <c r="N3" s="42">
        <v>2</v>
      </c>
      <c r="O3" s="51"/>
      <c r="P3" s="55">
        <v>44</v>
      </c>
      <c r="Q3" s="71"/>
      <c r="R3" s="71">
        <f>__xlnm._FilterDatabase[[#This Row],[cena jednostkowa brutto]]*__xlnm._FilterDatabase[[#This Row],[RAZEM]]</f>
        <v>0</v>
      </c>
      <c r="AMJ3"/>
      <c r="AMK3"/>
      <c r="AML3"/>
      <c r="AMM3"/>
      <c r="AMN3"/>
      <c r="AMO3"/>
      <c r="AMP3"/>
    </row>
    <row r="4" spans="1:1030">
      <c r="A4" s="2" t="s">
        <v>8</v>
      </c>
      <c r="B4" s="5" t="s">
        <v>10</v>
      </c>
      <c r="C4" s="40" t="s">
        <v>5</v>
      </c>
      <c r="D4" s="42"/>
      <c r="E4" s="42"/>
      <c r="F4" s="42"/>
      <c r="G4" s="42">
        <v>5</v>
      </c>
      <c r="H4" s="42"/>
      <c r="I4" s="42">
        <v>5</v>
      </c>
      <c r="J4" s="42">
        <v>3</v>
      </c>
      <c r="K4" s="42"/>
      <c r="L4" s="42">
        <v>5</v>
      </c>
      <c r="M4" s="42">
        <v>2</v>
      </c>
      <c r="N4" s="42">
        <v>3</v>
      </c>
      <c r="O4" s="51">
        <v>4</v>
      </c>
      <c r="P4" s="55">
        <v>27</v>
      </c>
      <c r="Q4" s="71"/>
      <c r="R4" s="71">
        <f>__xlnm._FilterDatabase[[#This Row],[cena jednostkowa brutto]]*__xlnm._FilterDatabase[[#This Row],[RAZEM]]</f>
        <v>0</v>
      </c>
      <c r="AMJ4"/>
      <c r="AMK4"/>
      <c r="AML4"/>
      <c r="AMM4"/>
      <c r="AMN4"/>
      <c r="AMO4"/>
      <c r="AMP4"/>
    </row>
    <row r="5" spans="1:1030">
      <c r="A5" s="2" t="s">
        <v>9</v>
      </c>
      <c r="B5" s="5" t="s">
        <v>12</v>
      </c>
      <c r="C5" s="40" t="s">
        <v>5</v>
      </c>
      <c r="D5" s="42"/>
      <c r="E5" s="42">
        <v>1</v>
      </c>
      <c r="F5" s="42"/>
      <c r="G5" s="42">
        <v>5</v>
      </c>
      <c r="H5" s="42">
        <v>5</v>
      </c>
      <c r="I5" s="42">
        <v>5</v>
      </c>
      <c r="J5" s="42">
        <v>2</v>
      </c>
      <c r="K5" s="42"/>
      <c r="L5" s="42">
        <v>7</v>
      </c>
      <c r="M5" s="42"/>
      <c r="N5" s="42"/>
      <c r="O5" s="51">
        <v>4</v>
      </c>
      <c r="P5" s="55">
        <v>29</v>
      </c>
      <c r="Q5" s="71"/>
      <c r="R5" s="71">
        <f>__xlnm._FilterDatabase[[#This Row],[cena jednostkowa brutto]]*__xlnm._FilterDatabase[[#This Row],[RAZEM]]</f>
        <v>0</v>
      </c>
      <c r="AMJ5"/>
      <c r="AMK5"/>
      <c r="AML5"/>
      <c r="AMM5"/>
      <c r="AMN5"/>
      <c r="AMO5"/>
      <c r="AMP5"/>
    </row>
    <row r="6" spans="1:1030">
      <c r="A6" s="2" t="s">
        <v>11</v>
      </c>
      <c r="B6" s="7" t="s">
        <v>16</v>
      </c>
      <c r="C6" s="40" t="s">
        <v>5</v>
      </c>
      <c r="D6" s="42"/>
      <c r="E6" s="42"/>
      <c r="F6" s="42"/>
      <c r="G6" s="42"/>
      <c r="H6" s="42"/>
      <c r="I6" s="42"/>
      <c r="J6" s="42"/>
      <c r="K6" s="42"/>
      <c r="L6" s="42">
        <v>5</v>
      </c>
      <c r="M6" s="42">
        <v>1</v>
      </c>
      <c r="N6" s="42"/>
      <c r="O6" s="51">
        <v>2</v>
      </c>
      <c r="P6" s="55">
        <v>8</v>
      </c>
      <c r="Q6" s="71"/>
      <c r="R6" s="71">
        <f>__xlnm._FilterDatabase[[#This Row],[cena jednostkowa brutto]]*__xlnm._FilterDatabase[[#This Row],[RAZEM]]</f>
        <v>0</v>
      </c>
      <c r="AMJ6"/>
      <c r="AMK6"/>
      <c r="AML6"/>
      <c r="AMM6"/>
      <c r="AMN6"/>
      <c r="AMO6"/>
      <c r="AMP6"/>
    </row>
    <row r="7" spans="1:1030">
      <c r="A7" s="2" t="s">
        <v>13</v>
      </c>
      <c r="B7" s="3" t="s">
        <v>27</v>
      </c>
      <c r="C7" s="41" t="s">
        <v>5</v>
      </c>
      <c r="D7" s="20"/>
      <c r="E7" s="20">
        <v>2</v>
      </c>
      <c r="F7" s="20"/>
      <c r="G7" s="20">
        <v>10</v>
      </c>
      <c r="H7" s="20"/>
      <c r="I7" s="20">
        <v>10</v>
      </c>
      <c r="J7" s="20"/>
      <c r="K7" s="20"/>
      <c r="L7" s="20">
        <v>15</v>
      </c>
      <c r="M7" s="20">
        <v>6</v>
      </c>
      <c r="N7" s="20"/>
      <c r="O7" s="32">
        <v>4</v>
      </c>
      <c r="P7" s="55">
        <v>47</v>
      </c>
      <c r="Q7" s="71"/>
      <c r="R7" s="71">
        <f>__xlnm._FilterDatabase[[#This Row],[cena jednostkowa brutto]]*__xlnm._FilterDatabase[[#This Row],[RAZEM]]</f>
        <v>0</v>
      </c>
      <c r="AMJ7"/>
      <c r="AMK7"/>
      <c r="AML7"/>
      <c r="AMM7"/>
      <c r="AMN7"/>
      <c r="AMO7"/>
      <c r="AMP7"/>
    </row>
    <row r="8" spans="1:1030" ht="75">
      <c r="A8" s="2" t="s">
        <v>14</v>
      </c>
      <c r="B8" s="46" t="s">
        <v>105</v>
      </c>
      <c r="C8" s="41" t="s">
        <v>5</v>
      </c>
      <c r="D8" s="20"/>
      <c r="E8" s="20">
        <v>2</v>
      </c>
      <c r="F8" s="45"/>
      <c r="G8" s="45"/>
      <c r="H8" s="45"/>
      <c r="I8" s="45">
        <v>10</v>
      </c>
      <c r="J8" s="45">
        <v>30</v>
      </c>
      <c r="K8" s="45"/>
      <c r="L8" s="45"/>
      <c r="M8" s="45">
        <v>6</v>
      </c>
      <c r="N8" s="45">
        <v>9</v>
      </c>
      <c r="O8" s="52">
        <v>2</v>
      </c>
      <c r="P8" s="45">
        <v>59</v>
      </c>
      <c r="Q8" s="71"/>
      <c r="R8" s="71">
        <f>__xlnm._FilterDatabase[[#This Row],[cena jednostkowa brutto]]*__xlnm._FilterDatabase[[#This Row],[RAZEM]]</f>
        <v>0</v>
      </c>
      <c r="AMJ8"/>
      <c r="AMK8"/>
      <c r="AML8"/>
      <c r="AMM8"/>
      <c r="AMN8"/>
      <c r="AMO8"/>
      <c r="AMP8"/>
    </row>
    <row r="9" spans="1:1030" ht="37.5">
      <c r="A9" s="2" t="s">
        <v>15</v>
      </c>
      <c r="B9" s="6" t="s">
        <v>23</v>
      </c>
      <c r="C9" s="41" t="s">
        <v>22</v>
      </c>
      <c r="D9" s="20"/>
      <c r="E9" s="20"/>
      <c r="F9" s="20"/>
      <c r="G9" s="20">
        <v>2</v>
      </c>
      <c r="H9" s="20"/>
      <c r="I9" s="20"/>
      <c r="J9" s="20"/>
      <c r="K9" s="20"/>
      <c r="L9" s="20"/>
      <c r="M9" s="20">
        <v>2</v>
      </c>
      <c r="N9" s="20">
        <v>1</v>
      </c>
      <c r="O9" s="32">
        <v>4</v>
      </c>
      <c r="P9" s="55">
        <v>9</v>
      </c>
      <c r="Q9" s="71"/>
      <c r="R9" s="71">
        <f>__xlnm._FilterDatabase[[#This Row],[cena jednostkowa brutto]]*__xlnm._FilterDatabase[[#This Row],[RAZEM]]</f>
        <v>0</v>
      </c>
      <c r="AMJ9"/>
      <c r="AMK9"/>
      <c r="AML9"/>
      <c r="AMM9"/>
      <c r="AMN9"/>
      <c r="AMO9"/>
      <c r="AMP9"/>
    </row>
    <row r="10" spans="1:1030">
      <c r="A10" s="2" t="s">
        <v>17</v>
      </c>
      <c r="B10" s="5" t="s">
        <v>24</v>
      </c>
      <c r="C10" s="40" t="s">
        <v>22</v>
      </c>
      <c r="D10" s="42"/>
      <c r="E10" s="42"/>
      <c r="F10" s="42"/>
      <c r="G10" s="42"/>
      <c r="H10" s="42"/>
      <c r="I10" s="42">
        <v>1</v>
      </c>
      <c r="J10" s="42"/>
      <c r="K10" s="42"/>
      <c r="L10" s="42">
        <v>6</v>
      </c>
      <c r="M10" s="42">
        <v>2</v>
      </c>
      <c r="N10" s="42"/>
      <c r="O10" s="51">
        <v>2</v>
      </c>
      <c r="P10" s="55">
        <v>11</v>
      </c>
      <c r="Q10" s="71"/>
      <c r="R10" s="71">
        <f>__xlnm._FilterDatabase[[#This Row],[cena jednostkowa brutto]]*__xlnm._FilterDatabase[[#This Row],[RAZEM]]</f>
        <v>0</v>
      </c>
      <c r="AMJ10"/>
      <c r="AMK10"/>
      <c r="AML10"/>
      <c r="AMM10"/>
      <c r="AMN10"/>
      <c r="AMO10"/>
      <c r="AMP10"/>
    </row>
    <row r="11" spans="1:1030" ht="18" customHeight="1">
      <c r="A11" s="2" t="s">
        <v>18</v>
      </c>
      <c r="B11" s="8" t="s">
        <v>25</v>
      </c>
      <c r="C11" s="41" t="s">
        <v>22</v>
      </c>
      <c r="D11" s="20"/>
      <c r="E11" s="20"/>
      <c r="F11" s="20"/>
      <c r="G11" s="20"/>
      <c r="H11" s="20"/>
      <c r="I11" s="20">
        <v>1</v>
      </c>
      <c r="J11" s="20"/>
      <c r="K11" s="20">
        <v>10</v>
      </c>
      <c r="L11" s="20">
        <v>11</v>
      </c>
      <c r="M11" s="20">
        <v>2</v>
      </c>
      <c r="N11" s="20"/>
      <c r="O11" s="32">
        <v>6</v>
      </c>
      <c r="P11" s="55">
        <v>30</v>
      </c>
      <c r="Q11" s="71"/>
      <c r="R11" s="71">
        <f>__xlnm._FilterDatabase[[#This Row],[cena jednostkowa brutto]]*__xlnm._FilterDatabase[[#This Row],[RAZEM]]</f>
        <v>0</v>
      </c>
      <c r="AMJ11"/>
      <c r="AMK11"/>
      <c r="AML11"/>
      <c r="AMM11"/>
      <c r="AMN11"/>
      <c r="AMO11"/>
      <c r="AMP11"/>
    </row>
    <row r="12" spans="1:1030" ht="37.5">
      <c r="A12" s="2" t="s">
        <v>19</v>
      </c>
      <c r="B12" s="12" t="s">
        <v>26</v>
      </c>
      <c r="C12" s="10" t="s">
        <v>5</v>
      </c>
      <c r="D12" s="35"/>
      <c r="E12" s="35"/>
      <c r="F12" s="35">
        <v>1</v>
      </c>
      <c r="G12" s="35"/>
      <c r="H12" s="35"/>
      <c r="I12" s="35">
        <v>10</v>
      </c>
      <c r="J12" s="35">
        <v>4</v>
      </c>
      <c r="K12" s="35">
        <v>5</v>
      </c>
      <c r="L12" s="35">
        <v>3</v>
      </c>
      <c r="M12" s="35">
        <v>5</v>
      </c>
      <c r="N12" s="32"/>
      <c r="O12" s="53">
        <v>8</v>
      </c>
      <c r="P12" s="61">
        <v>36</v>
      </c>
      <c r="Q12" s="71"/>
      <c r="R12" s="71">
        <f>P12*Q12</f>
        <v>0</v>
      </c>
    </row>
    <row r="13" spans="1:1030" s="9" customFormat="1" ht="86.25" customHeight="1">
      <c r="A13" s="2" t="s">
        <v>20</v>
      </c>
      <c r="B13" s="13" t="s">
        <v>102</v>
      </c>
      <c r="C13" s="14" t="s">
        <v>28</v>
      </c>
      <c r="D13" s="36"/>
      <c r="E13" s="36"/>
      <c r="F13" s="36">
        <v>3</v>
      </c>
      <c r="G13" s="36"/>
      <c r="H13" s="36">
        <v>15</v>
      </c>
      <c r="I13" s="36">
        <v>50</v>
      </c>
      <c r="J13" s="36">
        <v>40</v>
      </c>
      <c r="K13" s="36">
        <v>80</v>
      </c>
      <c r="L13" s="36">
        <v>40</v>
      </c>
      <c r="M13" s="36">
        <v>7</v>
      </c>
      <c r="N13" s="32"/>
      <c r="O13" s="53"/>
      <c r="P13" s="61">
        <v>235</v>
      </c>
      <c r="Q13" s="71"/>
      <c r="R13" s="71">
        <f t="shared" ref="R13:R50" si="0">P13*Q13</f>
        <v>0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0" s="9" customFormat="1" ht="90.75" customHeight="1">
      <c r="A14" s="2" t="s">
        <v>21</v>
      </c>
      <c r="B14" s="17" t="s">
        <v>70</v>
      </c>
      <c r="C14" s="14" t="s">
        <v>22</v>
      </c>
      <c r="D14" s="36"/>
      <c r="E14" s="36"/>
      <c r="F14" s="36"/>
      <c r="G14" s="36">
        <v>1</v>
      </c>
      <c r="H14" s="36"/>
      <c r="I14" s="36"/>
      <c r="J14" s="36"/>
      <c r="K14" s="36"/>
      <c r="L14" s="36"/>
      <c r="M14" s="36"/>
      <c r="N14" s="32">
        <v>3</v>
      </c>
      <c r="O14" s="53">
        <v>2</v>
      </c>
      <c r="P14" s="61">
        <v>6</v>
      </c>
      <c r="Q14" s="71"/>
      <c r="R14" s="71">
        <f t="shared" si="0"/>
        <v>0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0" s="9" customFormat="1" ht="28.5" customHeight="1">
      <c r="A15" s="2" t="s">
        <v>29</v>
      </c>
      <c r="B15" s="17" t="s">
        <v>35</v>
      </c>
      <c r="C15" s="14" t="s">
        <v>28</v>
      </c>
      <c r="D15" s="36"/>
      <c r="E15" s="36"/>
      <c r="F15" s="36"/>
      <c r="G15" s="36"/>
      <c r="H15" s="36"/>
      <c r="I15" s="36"/>
      <c r="J15" s="36"/>
      <c r="K15" s="36"/>
      <c r="L15" s="36">
        <v>3</v>
      </c>
      <c r="M15" s="36"/>
      <c r="N15" s="32"/>
      <c r="O15" s="53">
        <v>2</v>
      </c>
      <c r="P15" s="61">
        <v>5</v>
      </c>
      <c r="Q15" s="71"/>
      <c r="R15" s="71">
        <f t="shared" si="0"/>
        <v>0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</row>
    <row r="16" spans="1:1030" s="9" customFormat="1" ht="33" customHeight="1">
      <c r="A16" s="40" t="s">
        <v>30</v>
      </c>
      <c r="B16" s="12" t="s">
        <v>99</v>
      </c>
      <c r="C16" s="14" t="s">
        <v>5</v>
      </c>
      <c r="D16" s="36"/>
      <c r="E16" s="36"/>
      <c r="F16" s="36"/>
      <c r="G16" s="36">
        <v>3</v>
      </c>
      <c r="H16" s="36"/>
      <c r="I16" s="36"/>
      <c r="J16" s="36"/>
      <c r="K16" s="36"/>
      <c r="L16" s="36"/>
      <c r="M16" s="36"/>
      <c r="N16" s="32"/>
      <c r="O16" s="53">
        <v>2</v>
      </c>
      <c r="P16" s="61">
        <v>5</v>
      </c>
      <c r="Q16" s="71"/>
      <c r="R16" s="71">
        <f t="shared" si="0"/>
        <v>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</row>
    <row r="17" spans="1:1030" s="9" customFormat="1" ht="33" customHeight="1">
      <c r="A17" s="2" t="s">
        <v>31</v>
      </c>
      <c r="B17" s="19" t="s">
        <v>33</v>
      </c>
      <c r="C17" s="14" t="s">
        <v>28</v>
      </c>
      <c r="D17" s="36"/>
      <c r="E17" s="36"/>
      <c r="F17" s="36">
        <v>1</v>
      </c>
      <c r="G17" s="36"/>
      <c r="H17" s="36"/>
      <c r="I17" s="36">
        <v>5</v>
      </c>
      <c r="J17" s="36">
        <v>10</v>
      </c>
      <c r="K17" s="36">
        <v>2</v>
      </c>
      <c r="L17" s="36">
        <v>3</v>
      </c>
      <c r="M17" s="36">
        <v>1</v>
      </c>
      <c r="N17" s="32"/>
      <c r="O17" s="53">
        <v>4</v>
      </c>
      <c r="P17" s="61">
        <v>26</v>
      </c>
      <c r="Q17" s="71"/>
      <c r="R17" s="71">
        <f t="shared" si="0"/>
        <v>0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</row>
    <row r="18" spans="1:1030" s="9" customFormat="1" ht="33" customHeight="1">
      <c r="A18" s="2" t="s">
        <v>32</v>
      </c>
      <c r="B18" s="19" t="s">
        <v>39</v>
      </c>
      <c r="C18" s="14" t="s">
        <v>28</v>
      </c>
      <c r="D18" s="36"/>
      <c r="E18" s="36">
        <v>1</v>
      </c>
      <c r="F18" s="36"/>
      <c r="G18" s="36"/>
      <c r="H18" s="36"/>
      <c r="I18" s="36">
        <v>5</v>
      </c>
      <c r="J18" s="36"/>
      <c r="K18" s="36"/>
      <c r="L18" s="36">
        <v>5</v>
      </c>
      <c r="M18" s="36">
        <v>5</v>
      </c>
      <c r="N18" s="32">
        <v>12</v>
      </c>
      <c r="O18" s="53">
        <v>4</v>
      </c>
      <c r="P18" s="61">
        <v>32</v>
      </c>
      <c r="Q18" s="71"/>
      <c r="R18" s="71">
        <f t="shared" si="0"/>
        <v>0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</row>
    <row r="19" spans="1:1030" s="9" customFormat="1" ht="33" customHeight="1">
      <c r="A19" s="2" t="s">
        <v>34</v>
      </c>
      <c r="B19" s="19" t="s">
        <v>36</v>
      </c>
      <c r="C19" s="14" t="s">
        <v>28</v>
      </c>
      <c r="D19" s="36"/>
      <c r="E19" s="36"/>
      <c r="F19" s="36"/>
      <c r="G19" s="36"/>
      <c r="H19" s="36"/>
      <c r="I19" s="36">
        <v>5</v>
      </c>
      <c r="J19" s="36"/>
      <c r="K19" s="36"/>
      <c r="L19" s="36">
        <v>1</v>
      </c>
      <c r="M19" s="36"/>
      <c r="N19" s="32"/>
      <c r="O19" s="53">
        <v>1</v>
      </c>
      <c r="P19" s="61">
        <v>7</v>
      </c>
      <c r="Q19" s="71"/>
      <c r="R19" s="71">
        <f t="shared" si="0"/>
        <v>0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</row>
    <row r="20" spans="1:1030" s="9" customFormat="1" ht="33" customHeight="1">
      <c r="A20" s="2" t="s">
        <v>37</v>
      </c>
      <c r="B20" s="19" t="s">
        <v>104</v>
      </c>
      <c r="C20" s="14" t="s">
        <v>5</v>
      </c>
      <c r="D20" s="36"/>
      <c r="E20" s="36"/>
      <c r="F20" s="36"/>
      <c r="G20" s="36"/>
      <c r="H20" s="36"/>
      <c r="I20" s="36">
        <v>5</v>
      </c>
      <c r="J20" s="36">
        <v>1</v>
      </c>
      <c r="K20" s="36">
        <v>3</v>
      </c>
      <c r="L20" s="36"/>
      <c r="M20" s="36">
        <v>2</v>
      </c>
      <c r="N20" s="32"/>
      <c r="O20" s="53">
        <v>2</v>
      </c>
      <c r="P20" s="61">
        <v>13</v>
      </c>
      <c r="Q20" s="71"/>
      <c r="R20" s="71">
        <f t="shared" si="0"/>
        <v>0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</row>
    <row r="21" spans="1:1030" s="9" customFormat="1" ht="33" customHeight="1">
      <c r="A21" s="2" t="s">
        <v>38</v>
      </c>
      <c r="B21" s="19" t="s">
        <v>49</v>
      </c>
      <c r="C21" s="14" t="s">
        <v>5</v>
      </c>
      <c r="D21" s="36"/>
      <c r="E21" s="36"/>
      <c r="F21" s="36"/>
      <c r="G21" s="36"/>
      <c r="H21" s="36"/>
      <c r="I21" s="36"/>
      <c r="J21" s="36"/>
      <c r="K21" s="36"/>
      <c r="L21" s="36">
        <v>7</v>
      </c>
      <c r="M21" s="36">
        <v>10</v>
      </c>
      <c r="N21" s="32"/>
      <c r="O21" s="53"/>
      <c r="P21" s="61">
        <v>17</v>
      </c>
      <c r="Q21" s="71"/>
      <c r="R21" s="71">
        <f t="shared" si="0"/>
        <v>0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</row>
    <row r="22" spans="1:1030" s="9" customFormat="1" ht="33" customHeight="1">
      <c r="A22" s="2" t="s">
        <v>42</v>
      </c>
      <c r="B22" s="19" t="s">
        <v>40</v>
      </c>
      <c r="C22" s="14" t="s">
        <v>22</v>
      </c>
      <c r="D22" s="36"/>
      <c r="E22" s="36"/>
      <c r="F22" s="36"/>
      <c r="G22" s="36"/>
      <c r="H22" s="36"/>
      <c r="I22" s="36"/>
      <c r="J22" s="36"/>
      <c r="K22" s="36"/>
      <c r="L22" s="36">
        <v>1</v>
      </c>
      <c r="M22" s="36">
        <v>1</v>
      </c>
      <c r="N22" s="32"/>
      <c r="O22" s="53">
        <v>1</v>
      </c>
      <c r="P22" s="61">
        <v>3</v>
      </c>
      <c r="Q22" s="71"/>
      <c r="R22" s="71">
        <f t="shared" si="0"/>
        <v>0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</row>
    <row r="23" spans="1:1030" s="9" customFormat="1" ht="63.75" customHeight="1">
      <c r="A23" s="2" t="s">
        <v>43</v>
      </c>
      <c r="B23" s="19" t="s">
        <v>41</v>
      </c>
      <c r="C23" s="14" t="s">
        <v>5</v>
      </c>
      <c r="D23" s="36"/>
      <c r="E23" s="36">
        <v>5</v>
      </c>
      <c r="F23" s="36"/>
      <c r="G23" s="36"/>
      <c r="H23" s="36"/>
      <c r="I23" s="36"/>
      <c r="J23" s="36"/>
      <c r="K23" s="36"/>
      <c r="L23" s="36">
        <v>4</v>
      </c>
      <c r="M23" s="36">
        <v>10</v>
      </c>
      <c r="N23" s="32"/>
      <c r="O23" s="53">
        <v>4</v>
      </c>
      <c r="P23" s="61">
        <v>23</v>
      </c>
      <c r="Q23" s="71"/>
      <c r="R23" s="71">
        <f t="shared" si="0"/>
        <v>0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</row>
    <row r="24" spans="1:1030" s="9" customFormat="1" ht="33" customHeight="1">
      <c r="A24" s="2" t="s">
        <v>44</v>
      </c>
      <c r="B24" s="49" t="s">
        <v>50</v>
      </c>
      <c r="C24" s="14" t="s">
        <v>5</v>
      </c>
      <c r="D24" s="36"/>
      <c r="E24" s="36"/>
      <c r="F24" s="36"/>
      <c r="G24" s="36"/>
      <c r="H24" s="36"/>
      <c r="I24" s="36">
        <v>5</v>
      </c>
      <c r="J24" s="36">
        <v>2</v>
      </c>
      <c r="K24" s="36">
        <v>3</v>
      </c>
      <c r="L24" s="36">
        <v>3</v>
      </c>
      <c r="M24" s="36">
        <v>2</v>
      </c>
      <c r="N24" s="32"/>
      <c r="O24" s="53">
        <v>2</v>
      </c>
      <c r="P24" s="61">
        <v>17</v>
      </c>
      <c r="Q24" s="71"/>
      <c r="R24" s="71">
        <f t="shared" si="0"/>
        <v>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</row>
    <row r="25" spans="1:1030" s="9" customFormat="1" ht="33" customHeight="1">
      <c r="A25" s="48" t="s">
        <v>45</v>
      </c>
      <c r="B25" s="50" t="s">
        <v>103</v>
      </c>
      <c r="C25" s="14" t="s">
        <v>5</v>
      </c>
      <c r="D25" s="36"/>
      <c r="E25" s="36"/>
      <c r="F25" s="36"/>
      <c r="G25" s="36"/>
      <c r="H25" s="36"/>
      <c r="I25" s="36"/>
      <c r="J25" s="36">
        <v>2</v>
      </c>
      <c r="K25" s="36"/>
      <c r="L25" s="36"/>
      <c r="M25" s="36">
        <v>1</v>
      </c>
      <c r="N25" s="32"/>
      <c r="O25" s="53">
        <v>1</v>
      </c>
      <c r="P25" s="61">
        <v>4</v>
      </c>
      <c r="Q25" s="71"/>
      <c r="R25" s="71">
        <f t="shared" si="0"/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</row>
    <row r="26" spans="1:1030" ht="37.5">
      <c r="A26" s="20" t="s">
        <v>46</v>
      </c>
      <c r="B26" s="47" t="s">
        <v>98</v>
      </c>
      <c r="C26" s="11" t="s">
        <v>28</v>
      </c>
      <c r="D26" s="37"/>
      <c r="E26" s="37">
        <v>8</v>
      </c>
      <c r="F26" s="37">
        <v>1</v>
      </c>
      <c r="G26" s="37">
        <v>6</v>
      </c>
      <c r="H26" s="37"/>
      <c r="I26" s="37"/>
      <c r="J26" s="37">
        <v>3</v>
      </c>
      <c r="K26" s="37">
        <v>24</v>
      </c>
      <c r="L26" s="37">
        <v>10</v>
      </c>
      <c r="M26" s="37">
        <v>8</v>
      </c>
      <c r="N26" s="32"/>
      <c r="O26" s="53">
        <v>2</v>
      </c>
      <c r="P26" s="61">
        <v>62</v>
      </c>
      <c r="Q26" s="71"/>
      <c r="R26" s="71">
        <f t="shared" si="0"/>
        <v>0</v>
      </c>
    </row>
    <row r="27" spans="1:1030">
      <c r="A27" s="20" t="s">
        <v>47</v>
      </c>
      <c r="B27" s="22" t="s">
        <v>67</v>
      </c>
      <c r="C27" s="11" t="s">
        <v>22</v>
      </c>
      <c r="D27" s="37"/>
      <c r="E27" s="37"/>
      <c r="F27" s="37"/>
      <c r="G27" s="37"/>
      <c r="H27" s="37"/>
      <c r="I27" s="37"/>
      <c r="J27" s="37">
        <v>1</v>
      </c>
      <c r="K27" s="37"/>
      <c r="L27" s="37"/>
      <c r="M27" s="37">
        <v>1</v>
      </c>
      <c r="N27" s="32"/>
      <c r="O27" s="53"/>
      <c r="P27" s="61">
        <v>2</v>
      </c>
      <c r="Q27" s="71"/>
      <c r="R27" s="71">
        <f t="shared" si="0"/>
        <v>0</v>
      </c>
    </row>
    <row r="28" spans="1:1030">
      <c r="A28" s="20" t="s">
        <v>48</v>
      </c>
      <c r="B28" s="22" t="s">
        <v>56</v>
      </c>
      <c r="C28" s="23" t="s">
        <v>22</v>
      </c>
      <c r="D28" s="38"/>
      <c r="E28" s="38"/>
      <c r="F28" s="38"/>
      <c r="G28" s="38"/>
      <c r="H28" s="38"/>
      <c r="I28" s="38"/>
      <c r="J28" s="38">
        <v>1</v>
      </c>
      <c r="K28" s="38"/>
      <c r="L28" s="38"/>
      <c r="M28" s="38">
        <v>3</v>
      </c>
      <c r="N28" s="32"/>
      <c r="O28" s="53"/>
      <c r="P28" s="61">
        <v>4</v>
      </c>
      <c r="Q28" s="71"/>
      <c r="R28" s="71">
        <f t="shared" si="0"/>
        <v>0</v>
      </c>
    </row>
    <row r="29" spans="1:1030">
      <c r="A29" s="20" t="s">
        <v>53</v>
      </c>
      <c r="B29" s="24" t="s">
        <v>57</v>
      </c>
      <c r="C29" s="23" t="s">
        <v>5</v>
      </c>
      <c r="D29" s="38"/>
      <c r="E29" s="38"/>
      <c r="F29" s="38"/>
      <c r="G29" s="38"/>
      <c r="H29" s="38"/>
      <c r="I29" s="38">
        <v>5</v>
      </c>
      <c r="J29" s="38">
        <v>2</v>
      </c>
      <c r="K29" s="38"/>
      <c r="L29" s="38"/>
      <c r="M29" s="38">
        <v>1</v>
      </c>
      <c r="N29" s="32"/>
      <c r="O29" s="53">
        <v>2</v>
      </c>
      <c r="P29" s="61">
        <v>10</v>
      </c>
      <c r="Q29" s="71"/>
      <c r="R29" s="71">
        <f t="shared" si="0"/>
        <v>0</v>
      </c>
    </row>
    <row r="30" spans="1:1030">
      <c r="A30" s="20" t="s">
        <v>51</v>
      </c>
      <c r="B30" s="25" t="s">
        <v>59</v>
      </c>
      <c r="C30" s="23" t="s">
        <v>5</v>
      </c>
      <c r="D30" s="38"/>
      <c r="E30" s="38"/>
      <c r="F30" s="38">
        <v>1</v>
      </c>
      <c r="G30" s="38"/>
      <c r="H30" s="38"/>
      <c r="I30" s="38"/>
      <c r="J30" s="38">
        <v>7</v>
      </c>
      <c r="K30" s="38"/>
      <c r="L30" s="38"/>
      <c r="M30" s="38">
        <v>1</v>
      </c>
      <c r="N30" s="32"/>
      <c r="O30" s="53"/>
      <c r="P30" s="61">
        <v>9</v>
      </c>
      <c r="Q30" s="71"/>
      <c r="R30" s="71">
        <f t="shared" si="0"/>
        <v>0</v>
      </c>
    </row>
    <row r="31" spans="1:1030">
      <c r="A31" s="21" t="s">
        <v>106</v>
      </c>
      <c r="B31" s="24" t="s">
        <v>62</v>
      </c>
      <c r="C31" s="26" t="s">
        <v>5</v>
      </c>
      <c r="D31" s="39"/>
      <c r="E31" s="39"/>
      <c r="F31" s="39"/>
      <c r="G31" s="39"/>
      <c r="H31" s="39"/>
      <c r="I31" s="39">
        <v>5</v>
      </c>
      <c r="J31" s="39"/>
      <c r="K31" s="39"/>
      <c r="L31" s="39"/>
      <c r="M31" s="39">
        <v>1</v>
      </c>
      <c r="N31" s="32"/>
      <c r="O31" s="53">
        <v>2</v>
      </c>
      <c r="P31" s="61">
        <v>8</v>
      </c>
      <c r="Q31" s="71"/>
      <c r="R31" s="71">
        <f t="shared" si="0"/>
        <v>0</v>
      </c>
    </row>
    <row r="32" spans="1:1030">
      <c r="A32" s="20" t="s">
        <v>52</v>
      </c>
      <c r="B32" s="29" t="s">
        <v>65</v>
      </c>
      <c r="C32" s="23" t="s">
        <v>5</v>
      </c>
      <c r="D32" s="38"/>
      <c r="E32" s="38"/>
      <c r="F32" s="38"/>
      <c r="G32" s="38"/>
      <c r="H32" s="38"/>
      <c r="I32" s="38"/>
      <c r="J32" s="38">
        <v>3</v>
      </c>
      <c r="K32" s="38">
        <v>4</v>
      </c>
      <c r="L32" s="38"/>
      <c r="M32" s="38">
        <v>1</v>
      </c>
      <c r="N32" s="32"/>
      <c r="O32" s="53">
        <v>2</v>
      </c>
      <c r="P32" s="61">
        <v>10</v>
      </c>
      <c r="Q32" s="71"/>
      <c r="R32" s="71">
        <f t="shared" si="0"/>
        <v>0</v>
      </c>
    </row>
    <row r="33" spans="1:18">
      <c r="A33" s="20" t="s">
        <v>54</v>
      </c>
      <c r="B33" s="28" t="s">
        <v>66</v>
      </c>
      <c r="C33" s="20" t="s">
        <v>5</v>
      </c>
      <c r="D33" s="32"/>
      <c r="E33" s="32"/>
      <c r="F33" s="32"/>
      <c r="G33" s="32"/>
      <c r="H33" s="32"/>
      <c r="I33" s="32"/>
      <c r="J33" s="32"/>
      <c r="K33" s="32"/>
      <c r="L33" s="32"/>
      <c r="M33" s="32">
        <v>2</v>
      </c>
      <c r="N33" s="32"/>
      <c r="O33" s="53">
        <v>2</v>
      </c>
      <c r="P33" s="61">
        <v>4</v>
      </c>
      <c r="Q33" s="71"/>
      <c r="R33" s="71">
        <f t="shared" si="0"/>
        <v>0</v>
      </c>
    </row>
    <row r="34" spans="1:18">
      <c r="A34" s="20" t="s">
        <v>55</v>
      </c>
      <c r="B34" s="30" t="s">
        <v>69</v>
      </c>
      <c r="C34" s="20" t="s">
        <v>5</v>
      </c>
      <c r="D34" s="32"/>
      <c r="E34" s="32"/>
      <c r="F34" s="32"/>
      <c r="G34" s="32">
        <v>5</v>
      </c>
      <c r="H34" s="32"/>
      <c r="I34" s="32"/>
      <c r="J34" s="32"/>
      <c r="K34" s="32"/>
      <c r="L34" s="32"/>
      <c r="M34" s="32">
        <v>2</v>
      </c>
      <c r="N34" s="32"/>
      <c r="O34" s="53">
        <v>2</v>
      </c>
      <c r="P34" s="61">
        <v>9</v>
      </c>
      <c r="Q34" s="71"/>
      <c r="R34" s="71">
        <f t="shared" si="0"/>
        <v>0</v>
      </c>
    </row>
    <row r="35" spans="1:18">
      <c r="A35" s="20" t="s">
        <v>58</v>
      </c>
      <c r="B35" s="30" t="s">
        <v>68</v>
      </c>
      <c r="C35" s="20" t="s">
        <v>5</v>
      </c>
      <c r="D35" s="32"/>
      <c r="E35" s="32"/>
      <c r="F35" s="32">
        <v>1</v>
      </c>
      <c r="G35" s="32">
        <v>25</v>
      </c>
      <c r="H35" s="32"/>
      <c r="I35" s="32">
        <v>5</v>
      </c>
      <c r="J35" s="32">
        <v>2</v>
      </c>
      <c r="K35" s="32"/>
      <c r="L35" s="32"/>
      <c r="M35" s="32">
        <v>6</v>
      </c>
      <c r="N35" s="32">
        <v>6</v>
      </c>
      <c r="O35" s="53">
        <v>2</v>
      </c>
      <c r="P35" s="61">
        <v>47</v>
      </c>
      <c r="Q35" s="71"/>
      <c r="R35" s="71">
        <f t="shared" si="0"/>
        <v>0</v>
      </c>
    </row>
    <row r="36" spans="1:18">
      <c r="A36" s="20" t="s">
        <v>60</v>
      </c>
      <c r="B36" s="24" t="s">
        <v>84</v>
      </c>
      <c r="C36" s="23" t="s">
        <v>5</v>
      </c>
      <c r="D36" s="38"/>
      <c r="E36" s="38"/>
      <c r="F36" s="38"/>
      <c r="G36" s="38"/>
      <c r="H36" s="38"/>
      <c r="I36" s="38">
        <v>5</v>
      </c>
      <c r="J36" s="38">
        <v>1</v>
      </c>
      <c r="K36" s="38"/>
      <c r="L36" s="38"/>
      <c r="M36" s="38"/>
      <c r="N36" s="32"/>
      <c r="O36" s="53"/>
      <c r="P36" s="61">
        <v>6</v>
      </c>
      <c r="Q36" s="71"/>
      <c r="R36" s="71">
        <f t="shared" si="0"/>
        <v>0</v>
      </c>
    </row>
    <row r="37" spans="1:18">
      <c r="A37" s="20" t="s">
        <v>61</v>
      </c>
      <c r="B37" s="18" t="s">
        <v>85</v>
      </c>
      <c r="C37" s="23" t="s">
        <v>5</v>
      </c>
      <c r="D37" s="38"/>
      <c r="E37" s="38"/>
      <c r="F37" s="38"/>
      <c r="G37" s="38">
        <v>1</v>
      </c>
      <c r="H37" s="38"/>
      <c r="I37" s="38">
        <v>2</v>
      </c>
      <c r="J37" s="38"/>
      <c r="K37" s="38">
        <v>2</v>
      </c>
      <c r="L37" s="38"/>
      <c r="M37" s="38"/>
      <c r="N37" s="32"/>
      <c r="O37" s="53"/>
      <c r="P37" s="61">
        <v>5</v>
      </c>
      <c r="Q37" s="71"/>
      <c r="R37" s="71">
        <f t="shared" si="0"/>
        <v>0</v>
      </c>
    </row>
    <row r="38" spans="1:18">
      <c r="A38" s="20" t="s">
        <v>63</v>
      </c>
      <c r="B38" s="4" t="s">
        <v>87</v>
      </c>
      <c r="C38" s="23" t="s">
        <v>5</v>
      </c>
      <c r="D38" s="38"/>
      <c r="E38" s="38"/>
      <c r="F38" s="38"/>
      <c r="G38" s="38"/>
      <c r="H38" s="38"/>
      <c r="I38" s="38">
        <v>2</v>
      </c>
      <c r="J38" s="38"/>
      <c r="K38" s="38"/>
      <c r="L38" s="38">
        <v>1</v>
      </c>
      <c r="M38" s="38"/>
      <c r="N38" s="32"/>
      <c r="O38" s="53"/>
      <c r="P38" s="61">
        <v>3</v>
      </c>
      <c r="Q38" s="71"/>
      <c r="R38" s="71">
        <f t="shared" si="0"/>
        <v>0</v>
      </c>
    </row>
    <row r="39" spans="1:18">
      <c r="A39" s="20" t="s">
        <v>64</v>
      </c>
      <c r="B39" s="4" t="s">
        <v>88</v>
      </c>
      <c r="C39" s="23" t="s">
        <v>5</v>
      </c>
      <c r="D39" s="38"/>
      <c r="E39" s="38"/>
      <c r="F39" s="38"/>
      <c r="G39" s="38"/>
      <c r="H39" s="38"/>
      <c r="I39" s="38"/>
      <c r="J39" s="38"/>
      <c r="K39" s="38"/>
      <c r="L39" s="38">
        <v>1</v>
      </c>
      <c r="M39" s="38">
        <v>1</v>
      </c>
      <c r="N39" s="32">
        <v>2</v>
      </c>
      <c r="O39" s="53"/>
      <c r="P39" s="61">
        <v>4</v>
      </c>
      <c r="Q39" s="71"/>
      <c r="R39" s="71">
        <f t="shared" si="0"/>
        <v>0</v>
      </c>
    </row>
    <row r="40" spans="1:18">
      <c r="A40" s="20" t="s">
        <v>86</v>
      </c>
      <c r="B40" s="24" t="s">
        <v>92</v>
      </c>
      <c r="C40" s="23" t="s">
        <v>28</v>
      </c>
      <c r="D40" s="38"/>
      <c r="E40" s="38"/>
      <c r="F40" s="38"/>
      <c r="G40" s="38"/>
      <c r="H40" s="38"/>
      <c r="I40" s="38"/>
      <c r="J40" s="38">
        <v>1</v>
      </c>
      <c r="K40" s="38"/>
      <c r="L40" s="38">
        <v>3</v>
      </c>
      <c r="M40" s="38">
        <v>2</v>
      </c>
      <c r="N40" s="32"/>
      <c r="O40" s="53"/>
      <c r="P40" s="61">
        <v>6</v>
      </c>
      <c r="Q40" s="71"/>
      <c r="R40" s="71">
        <f t="shared" si="0"/>
        <v>0</v>
      </c>
    </row>
    <row r="41" spans="1:18">
      <c r="A41" s="20" t="s">
        <v>100</v>
      </c>
      <c r="B41" s="24" t="s">
        <v>93</v>
      </c>
      <c r="C41" s="23" t="s">
        <v>22</v>
      </c>
      <c r="D41" s="38"/>
      <c r="E41" s="38"/>
      <c r="F41" s="38"/>
      <c r="G41" s="38"/>
      <c r="H41" s="38"/>
      <c r="I41" s="38"/>
      <c r="J41" s="38"/>
      <c r="K41" s="38">
        <v>1</v>
      </c>
      <c r="L41" s="38">
        <v>1</v>
      </c>
      <c r="M41" s="38"/>
      <c r="N41" s="32"/>
      <c r="O41" s="53">
        <v>6</v>
      </c>
      <c r="P41" s="61">
        <v>8</v>
      </c>
      <c r="Q41" s="71"/>
      <c r="R41" s="71">
        <f t="shared" si="0"/>
        <v>0</v>
      </c>
    </row>
    <row r="42" spans="1:18">
      <c r="A42" s="20" t="s">
        <v>89</v>
      </c>
      <c r="B42" s="24" t="s">
        <v>94</v>
      </c>
      <c r="C42" s="23" t="s">
        <v>22</v>
      </c>
      <c r="D42" s="38"/>
      <c r="E42" s="38"/>
      <c r="F42" s="38"/>
      <c r="G42" s="38"/>
      <c r="H42" s="38"/>
      <c r="I42" s="38"/>
      <c r="J42" s="38"/>
      <c r="K42" s="38"/>
      <c r="L42" s="38">
        <v>1</v>
      </c>
      <c r="M42" s="38"/>
      <c r="N42" s="32"/>
      <c r="O42" s="53"/>
      <c r="P42" s="61">
        <v>1</v>
      </c>
      <c r="Q42" s="71"/>
      <c r="R42" s="71">
        <f t="shared" si="0"/>
        <v>0</v>
      </c>
    </row>
    <row r="43" spans="1:18">
      <c r="A43" s="20" t="s">
        <v>90</v>
      </c>
      <c r="B43" s="34" t="s">
        <v>72</v>
      </c>
      <c r="C43" s="27" t="s">
        <v>22</v>
      </c>
      <c r="D43" s="27"/>
      <c r="E43" s="27"/>
      <c r="F43" s="27"/>
      <c r="G43" s="27"/>
      <c r="H43" s="27"/>
      <c r="I43" s="27"/>
      <c r="J43" s="27">
        <v>1</v>
      </c>
      <c r="K43" s="27"/>
      <c r="L43" s="27"/>
      <c r="M43" s="27"/>
      <c r="N43" s="23"/>
      <c r="O43" s="54"/>
      <c r="P43" s="60">
        <v>1</v>
      </c>
      <c r="Q43" s="71"/>
      <c r="R43" s="71">
        <f t="shared" si="0"/>
        <v>0</v>
      </c>
    </row>
    <row r="44" spans="1:18">
      <c r="A44" s="20" t="s">
        <v>91</v>
      </c>
      <c r="B44" s="34" t="s">
        <v>73</v>
      </c>
      <c r="C44" s="27" t="s">
        <v>22</v>
      </c>
      <c r="D44" s="27"/>
      <c r="E44" s="27"/>
      <c r="F44" s="27"/>
      <c r="G44" s="27"/>
      <c r="H44" s="27"/>
      <c r="I44" s="27"/>
      <c r="J44" s="27">
        <v>2</v>
      </c>
      <c r="K44" s="27"/>
      <c r="L44" s="27"/>
      <c r="M44" s="27"/>
      <c r="N44" s="23"/>
      <c r="O44" s="54"/>
      <c r="P44" s="60">
        <v>2</v>
      </c>
      <c r="Q44" s="71"/>
      <c r="R44" s="71">
        <f t="shared" si="0"/>
        <v>0</v>
      </c>
    </row>
    <row r="45" spans="1:18">
      <c r="A45" s="20" t="s">
        <v>95</v>
      </c>
      <c r="B45" s="57" t="s">
        <v>113</v>
      </c>
      <c r="C45" s="20" t="s">
        <v>22</v>
      </c>
      <c r="D45" s="56"/>
      <c r="E45" s="56"/>
      <c r="F45" s="56"/>
      <c r="G45" s="56"/>
      <c r="H45" s="56"/>
      <c r="I45" s="20">
        <v>5</v>
      </c>
      <c r="J45" s="56"/>
      <c r="K45" s="20"/>
      <c r="L45" s="20"/>
      <c r="M45" s="56"/>
      <c r="N45" s="56"/>
      <c r="O45" s="20"/>
      <c r="P45" s="61">
        <v>5</v>
      </c>
      <c r="Q45" s="71"/>
      <c r="R45" s="71">
        <f t="shared" si="0"/>
        <v>0</v>
      </c>
    </row>
    <row r="46" spans="1:18" ht="112.5">
      <c r="A46" s="20" t="s">
        <v>96</v>
      </c>
      <c r="B46" s="59" t="s">
        <v>114</v>
      </c>
      <c r="C46" s="20" t="s">
        <v>5</v>
      </c>
      <c r="D46" s="56"/>
      <c r="E46" s="56"/>
      <c r="F46" s="56"/>
      <c r="G46" s="56"/>
      <c r="H46" s="56"/>
      <c r="I46" s="56"/>
      <c r="J46" s="56"/>
      <c r="K46" s="20">
        <v>1</v>
      </c>
      <c r="L46" s="56"/>
      <c r="M46" s="56"/>
      <c r="N46" s="56"/>
      <c r="O46" s="20"/>
      <c r="P46" s="61">
        <v>1</v>
      </c>
      <c r="Q46" s="71"/>
      <c r="R46" s="71">
        <f t="shared" si="0"/>
        <v>0</v>
      </c>
    </row>
    <row r="47" spans="1:18" ht="37.5">
      <c r="A47" s="20" t="s">
        <v>97</v>
      </c>
      <c r="B47" s="58" t="s">
        <v>116</v>
      </c>
      <c r="C47" s="20" t="s">
        <v>5</v>
      </c>
      <c r="D47" s="56"/>
      <c r="E47" s="56"/>
      <c r="F47" s="56"/>
      <c r="G47" s="56"/>
      <c r="H47" s="56"/>
      <c r="I47" s="56"/>
      <c r="J47" s="56"/>
      <c r="K47" s="56"/>
      <c r="L47" s="20">
        <v>5</v>
      </c>
      <c r="M47" s="56"/>
      <c r="N47" s="56"/>
      <c r="O47" s="20"/>
      <c r="P47" s="61">
        <v>5</v>
      </c>
      <c r="Q47" s="71"/>
      <c r="R47" s="71">
        <f t="shared" si="0"/>
        <v>0</v>
      </c>
    </row>
    <row r="48" spans="1:18">
      <c r="A48" s="21" t="s">
        <v>101</v>
      </c>
      <c r="B48" s="57" t="s">
        <v>111</v>
      </c>
      <c r="C48" s="20" t="s">
        <v>5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20">
        <v>1</v>
      </c>
      <c r="P48" s="61">
        <v>1</v>
      </c>
      <c r="Q48" s="71"/>
      <c r="R48" s="71">
        <f t="shared" si="0"/>
        <v>0</v>
      </c>
    </row>
    <row r="49" spans="1:18">
      <c r="A49" s="21" t="s">
        <v>107</v>
      </c>
      <c r="B49" s="57" t="s">
        <v>112</v>
      </c>
      <c r="C49" s="20" t="s">
        <v>22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20">
        <v>1</v>
      </c>
      <c r="P49" s="61">
        <v>1</v>
      </c>
      <c r="Q49" s="71"/>
      <c r="R49" s="71">
        <f t="shared" si="0"/>
        <v>0</v>
      </c>
    </row>
    <row r="50" spans="1:18" ht="38.25" thickBot="1">
      <c r="A50" s="62" t="s">
        <v>108</v>
      </c>
      <c r="B50" s="63" t="s">
        <v>115</v>
      </c>
      <c r="C50" s="62" t="s">
        <v>5</v>
      </c>
      <c r="D50" s="64"/>
      <c r="E50" s="64"/>
      <c r="F50" s="64"/>
      <c r="G50" s="64"/>
      <c r="H50" s="64"/>
      <c r="I50" s="64"/>
      <c r="J50" s="62">
        <v>1</v>
      </c>
      <c r="K50" s="64"/>
      <c r="L50" s="64"/>
      <c r="M50" s="64"/>
      <c r="N50" s="64"/>
      <c r="O50" s="64"/>
      <c r="P50" s="65">
        <v>1</v>
      </c>
      <c r="Q50" s="72"/>
      <c r="R50" s="72">
        <f t="shared" si="0"/>
        <v>0</v>
      </c>
    </row>
    <row r="51" spans="1:18" ht="19.5" thickBot="1">
      <c r="A51" s="66"/>
      <c r="B51" s="73" t="s">
        <v>119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4"/>
      <c r="R51" s="70">
        <f>SUM(R2:R50)</f>
        <v>0</v>
      </c>
    </row>
    <row r="52" spans="1:18">
      <c r="A52" s="67"/>
      <c r="B52" s="75" t="s">
        <v>120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7"/>
    </row>
    <row r="53" spans="1:18" ht="19.5" thickBot="1">
      <c r="A53" s="68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8"/>
    </row>
    <row r="54" spans="1:18">
      <c r="B54" s="69" t="s">
        <v>121</v>
      </c>
    </row>
  </sheetData>
  <mergeCells count="3">
    <mergeCell ref="B51:Q51"/>
    <mergeCell ref="B52:Q53"/>
    <mergeCell ref="R52:R53"/>
  </mergeCells>
  <pageMargins left="0.70000000000000007" right="0.70000000000000007" top="1.1437007874015752" bottom="1.1437007874015752" header="0.75000000000000011" footer="0.75000000000000011"/>
  <pageSetup paperSize="9" scale="50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Arkusz1!_FiltrujBazeDanych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Wernecka</dc:creator>
  <cp:lastModifiedBy>Piotr Rychlik</cp:lastModifiedBy>
  <cp:revision>5</cp:revision>
  <cp:lastPrinted>2020-06-10T10:43:16Z</cp:lastPrinted>
  <dcterms:created xsi:type="dcterms:W3CDTF">2018-11-02T08:28:52Z</dcterms:created>
  <dcterms:modified xsi:type="dcterms:W3CDTF">2021-02-10T11:40:39Z</dcterms:modified>
</cp:coreProperties>
</file>